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Itay\Dropbox\סוכנות החלל - משותף\מכרז - ניהול קהילת מחנכים\"/>
    </mc:Choice>
  </mc:AlternateContent>
  <xr:revisionPtr revIDLastSave="0" documentId="13_ncr:1_{A377AD6E-9636-42F8-B832-289B400DCEDA}" xr6:coauthVersionLast="47" xr6:coauthVersionMax="47" xr10:uidLastSave="{00000000-0000-0000-0000-000000000000}"/>
  <bookViews>
    <workbookView xWindow="-108" yWindow="-108" windowWidth="23256" windowHeight="12576" xr2:uid="{00000000-000D-0000-FFFF-FFFF00000000}"/>
  </bookViews>
  <sheets>
    <sheet name="תנאי סף" sheetId="4" r:id="rId1"/>
    <sheet name="איכות - קהילת מחנכים" sheetId="2" r:id="rId2"/>
    <sheet name="Sheet1" sheetId="5" r:id="rId3"/>
  </sheets>
  <definedNames>
    <definedName name="_1ksv4uv" localSheetId="0">'תנאי סף'!#REF!</definedName>
    <definedName name="_26in1rg" localSheetId="0">'תנאי סף'!$C$21</definedName>
    <definedName name="_Ref179538436" localSheetId="0">'תנאי סף'!$C$33</definedName>
    <definedName name="_Ref296892477" localSheetId="0">'תנאי סף'!#REF!</definedName>
    <definedName name="_Ref297537502" localSheetId="0">'תנאי סף'!$C$34</definedName>
    <definedName name="_Ref299614156" localSheetId="0">'תנאי סף'!$C$12</definedName>
    <definedName name="_Ref370930661" localSheetId="0">'תנאי סף'!#REF!</definedName>
    <definedName name="_Ref373241086" localSheetId="0">'תנאי סף'!$C$8</definedName>
    <definedName name="_Ref381015046" localSheetId="0">'תנאי סף'!#REF!</definedName>
    <definedName name="_Ref397199965" localSheetId="0">'תנאי סף'!#REF!</definedName>
    <definedName name="_Ref399016160" localSheetId="0">'תנאי סף'!#REF!</definedName>
    <definedName name="_Ref404259197" localSheetId="0">'תנאי סף'!#REF!</definedName>
    <definedName name="_Ref445211817" localSheetId="0">'תנאי סף'!#REF!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D12" i="2"/>
  <c r="F12" i="2"/>
  <c r="H2" i="2"/>
  <c r="F2" i="2"/>
  <c r="H12" i="2" l="1"/>
</calcChain>
</file>

<file path=xl/sharedStrings.xml><?xml version="1.0" encoding="utf-8"?>
<sst xmlns="http://schemas.openxmlformats.org/spreadsheetml/2006/main" count="70" uniqueCount="66">
  <si>
    <t>מס' סעיף:</t>
  </si>
  <si>
    <t>שם המציע:</t>
  </si>
  <si>
    <t>קריטריון:</t>
  </si>
  <si>
    <t>מס"ד:</t>
  </si>
  <si>
    <t>נימוק / ציון גלם</t>
  </si>
  <si>
    <t>ציון כולל לפרמטר</t>
  </si>
  <si>
    <t>סה"כ ציון איכות</t>
  </si>
  <si>
    <t>מס' הצעה</t>
  </si>
  <si>
    <t>ח.פ./ת"ז</t>
  </si>
  <si>
    <t>שם איש הקשר:</t>
  </si>
  <si>
    <t>טלפון:</t>
  </si>
  <si>
    <t>הנבדק</t>
  </si>
  <si>
    <t>מס' סעיף</t>
  </si>
  <si>
    <t>כתובת דוא"ל:</t>
  </si>
  <si>
    <t>תנאי סף מנהליים</t>
  </si>
  <si>
    <t>6.1.1</t>
  </si>
  <si>
    <t>6.1.2</t>
  </si>
  <si>
    <t>6.1.3</t>
  </si>
  <si>
    <t>תנאי סף מקצועיים</t>
  </si>
  <si>
    <t xml:space="preserve">המציע </t>
  </si>
  <si>
    <t>6.2.1</t>
  </si>
  <si>
    <t>6.2.2</t>
  </si>
  <si>
    <t xml:space="preserve">עומד בכל תנאי-הסף </t>
  </si>
  <si>
    <t>סעיף:</t>
  </si>
  <si>
    <t>מסמכים נדרשים להוכחת עמידה בתנאי הסף</t>
  </si>
  <si>
    <t>הפעלת הליגה למקומות עבודה מעל 30 שנה. בענפי ספורט שונים בפריסה של מעל 3 מחוזות</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</si>
  <si>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t>
  </si>
  <si>
    <t xml:space="preserve"> 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</si>
  <si>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 משתף פעולה עם גוף אקדמי מוכר להשתלמות משרד החינוך אשר מתחייב לגמול השתלמות עבור המורים החברים בקהילה.</t>
  </si>
  <si>
    <r>
      <rPr>
        <b/>
        <sz val="12"/>
        <rFont val="David"/>
        <family val="2"/>
      </rPr>
      <t>ראיון  אישי –35% מניקוד האיכות:</t>
    </r>
    <r>
      <rPr>
        <sz val="12"/>
        <rFont val="David"/>
        <family val="2"/>
      </rPr>
      <t xml:space="preserve">
המזמין ינקד את הראיון לפי הקריטריונים הבאים:
א.	התרשמות מניסיון מנהל הקהילה המוצע בניהול קהילות בעלי אופי ומורכבות דומים לנדרש במכרז זה. מנהל הקהילה יציג במצגת את הקהילות אותן ניהל לרבות התייחסות למאפיינים: ניהול תקציב קהילה במידה והיה, ארגון אירועים, עבודה עם מתנדבים. (10%)
ב.	התרשמות מיוזמות אשר יצאו מהקהילות שהוצגו. (5%)
ג.	התרשמות כללית ממנהל הקהילה, לרבות לימודים והסמכות רלוונטיות שברשותו (בתחום ניהול קהילה). (15%)
ד.	התרשמות מרמת הבשלות של תכנית הפעולה וגאנט העבודה של המציע והתאמתם לניהול הקהילה. (10%)</t>
    </r>
  </si>
  <si>
    <t>ככל שחלה על מציע חובת רישום על פי דין בישראל, עליו להיות רשום כדין.</t>
  </si>
  <si>
    <t>מנהל הקהילה המוצע</t>
  </si>
  <si>
    <t>6.2.3</t>
  </si>
  <si>
    <t>מנהל הקהילה המוצע מטעמו של המציע הינו בעל תואר אקדמי.</t>
  </si>
  <si>
    <t>6.2.4</t>
  </si>
  <si>
    <t>6.2.5</t>
  </si>
  <si>
    <t xml:space="preserve">·     העתק תעודת עוסק מורשה והעתק של תעודת התאגדות (לפי העניין וסוג התאגדותו המשפטית של המציע) </t>
  </si>
  <si>
    <t>·     אם המציע הוא עמותה או חברה לתועלת הציבור (חל"צ) יש לצרף אישור מהרשם הרלוונטי בדבר ניהול תקין לשנת 2022 או בדבר הגשת מסמכים, לפי העניין</t>
  </si>
  <si>
    <t>·     אם המציע הוא תאגיד – אישור עו"ד או רו"ח על היות החתומים בשמו על מסמכי המכרז רשאים לחייב את המציע בחתימתם</t>
  </si>
  <si>
    <t>·     אישור לפי חוק עסקאות גופים ציבוריים, בדבר ניהול פנקסי חשבונות ורשומות, כשהוא תקף.</t>
  </si>
  <si>
    <t>·     מציע שהוא "עסק בשליטת אישה" – יצרף להצעתו אישור ותצהיר כמשמעותם בסעיף 2 ב' לחוק חובת המכרזים, התשנ"ב-1992.</t>
  </si>
  <si>
    <t xml:space="preserve">המציע ניהל במהלך 5 השנים האחרונות, לפחות 3 אירועים פרונטליים, כאשר בכל אחד מהאירועים השתתפו לפחות 100 משתתפים.    </t>
  </si>
  <si>
    <t>המציע ניהל קהילה, כהגדרתה בסעיף 2.11 למכרז, במשך 12 חודשים לפחות, במהלך 5 השנים האחרונות.</t>
  </si>
  <si>
    <t xml:space="preserve">עבור ניהול קהילת תלמידים נדרש בנוסף: המציע הפעיל תכנית חינוכית אחת לפחות, כהגדרתה בסעיף 2.10 למכרז.    </t>
  </si>
  <si>
    <t>מנהל הקהילה ניהל קהילה, כהגדרתה בסעיף 2.11 לעיל, במשך 12 חודשים לפחות, במהלך 5 השנים האחרונות.</t>
  </si>
  <si>
    <t>7.1.10</t>
  </si>
  <si>
    <t>7.1.11</t>
  </si>
  <si>
    <t>7.1.12</t>
  </si>
  <si>
    <t>7.1.13</t>
  </si>
  <si>
    <t>7.1.14</t>
  </si>
  <si>
    <t>10.7.1.1</t>
  </si>
  <si>
    <r>
      <t>ניסיון המציע בניהול קהילות – 10% מניקוד האיכות:</t>
    </r>
    <r>
      <rPr>
        <sz val="12"/>
        <rFont val="David"/>
        <family val="2"/>
      </rPr>
      <t xml:space="preserve">
ייבחן ניסיון המציע בניהול קהילות מעבר לנדרש בתנאי סף בסעיף 6.2.1.1. עבור כל 12  חודשים נוספים של ניהול קהילה מעבר לנדרש בתנאי הסף (מעל 12 חודשים) יינתנו 5 נק' ועד מקסימום של 10 נקודות לשנתיים נוספות של ניהול קהילות.   
לצורך ניקוד איכות במסגרת סעיף זה ניתן להציג ניסיון בניהול הקהילה שהוצגה לצורך עמידה בתנאי סף 6.2.1.1 (מעל ל-12 חודשים) או ניסיון בניהול קהילה אחרת כהגדרתה בסעיף 2.11 למכרז זה. </t>
    </r>
  </si>
  <si>
    <t>10.7.1.2</t>
  </si>
  <si>
    <r>
      <rPr>
        <b/>
        <sz val="12"/>
        <rFont val="David"/>
        <family val="2"/>
      </rPr>
      <t xml:space="preserve">	ניסיון המציע בהפעלת תכניות חינוכיות   – </t>
    </r>
    <r>
      <rPr>
        <b/>
        <sz val="12"/>
        <color rgb="FFFF0000"/>
        <rFont val="David"/>
        <family val="2"/>
      </rPr>
      <t>10% מניקוד האיכות לניהול קהילת התלמידים בלבד</t>
    </r>
    <r>
      <rPr>
        <b/>
        <sz val="12"/>
        <rFont val="David"/>
        <family val="2"/>
      </rPr>
      <t>:</t>
    </r>
    <r>
      <rPr>
        <sz val="12"/>
        <rFont val="David"/>
        <family val="2"/>
      </rPr>
      <t xml:space="preserve">
ייבחן ניסיון המציע בהפעלת תכניות חינוכיות מעבר לנדרש בתנאי סף בסעיף 6.2.1.3. עבור כל תכנית חינוכית נוספת, העומדת בתנאי הסף, יינתנו 2.5 נקודות ועד מקסימום של 7.5 נקודות. עבור כל תכנית חינוכית בתחום החלל   , כהגדרתו בסעיף 2.16, יינתנו 5 נקודות, ועד למקסימום של 10 נקודות.
</t>
    </r>
  </si>
  <si>
    <t>משקל בציון האיכות מחנכים</t>
  </si>
  <si>
    <t>משקל בציון האיכות תלמידים</t>
  </si>
  <si>
    <t>10.7.1.3</t>
  </si>
  <si>
    <t>10.7.1.4</t>
  </si>
  <si>
    <t>10.7.1.6</t>
  </si>
  <si>
    <r>
      <rPr>
        <b/>
        <sz val="12"/>
        <rFont val="David"/>
        <family val="2"/>
      </rPr>
      <t>ניסיון המציע בניהול אירועים פרונטליים – 5% מניקוד האיכות:</t>
    </r>
    <r>
      <rPr>
        <sz val="12"/>
        <rFont val="David"/>
        <family val="2"/>
      </rPr>
      <t xml:space="preserve">
ייבחן ניסיון המציע בניהול אירועים פרונטליים מעבר לנדרש בתנאי סף בסעיף  6.2.1.2 (3 אירועים ב-5  השנים האחרונות). עבור כל אירוע נוסף שניהל המציע, העומד בתנאי הסף, יינתנו 2.5 נקודות ועד מקסימום של 5 נקודות עבור ניהול של 2 אירועים נוספים.</t>
    </r>
  </si>
  <si>
    <r>
      <t>ניסיון מנהל הקהילה המוצע בניהול קהילות – 10% מניקוד האיכות:</t>
    </r>
    <r>
      <rPr>
        <sz val="12"/>
        <rFont val="David"/>
        <family val="2"/>
      </rPr>
      <t xml:space="preserve">
ייבחן ניסיון מנהל הקהילה בניהול קהילות מעבר לנדרש בתנאי סף בסעיף 6.2.2.1. 
עבור כל 12 חודשים נוספים של ניהול קהילה מעבר לנדרש בתנאי הסף (מעל 12 חודשים) יינתנו 2.5 נק' ועד מקסימום של 10 נקודות לארבע שנים נוספות של ניהול קהילות.   
לצורך ניקוד איכות במסגרת סעיף זה ניתן להציג ניסיון בניהול הקהילה שהוצגה לצורך עמידה בתנאי סף </t>
    </r>
  </si>
  <si>
    <t xml:space="preserve">10.7.1.5	</t>
  </si>
  <si>
    <r>
      <rPr>
        <b/>
        <sz val="12"/>
        <rFont val="David"/>
        <family val="2"/>
      </rPr>
      <t>תכנית העבודה המוצעת וגאנט העבודה המוצע –30% מניקוד האיכות:</t>
    </r>
    <r>
      <rPr>
        <sz val="12"/>
        <rFont val="David"/>
        <family val="2"/>
      </rPr>
      <t xml:space="preserve">
המציע יצרף תכנית פעולה מתודית לניהול הקהילה, אשר תתבסס על הקבוע בנספח א'1- או א'2 - הגדרת השירותים. בנוסף, יצרף המציע גאנט עבודה להפעלת הקהילה מרגע חתימה על הסכם ההתקשרות ולתקופה של שנה. תכנית העבודה תתבסס על המתווה לתוכנית הפעולה המצורף כנספח ב'3.
המזמין ייבחן את תכנית העבודה המוצעת וגאנט העבודה המוצע על פי הקריטריונים הבאים:
א.	התרשמות מהצעת התוכן של המציע (5%)
ב.	התרשמות מחשיבה יצירתית של המציע  (10%)
ג.	ישימות תכנית העבודה והגאנט המוצעים (5%)
ד.	התרשמות ממידת הסדר, הארגון והירידה לפרטים בתכנית העבודה  (10%)</t>
    </r>
  </si>
  <si>
    <t>10.7.1.7</t>
  </si>
  <si>
    <r>
      <rPr>
        <b/>
        <sz val="12"/>
        <rFont val="David"/>
        <family val="2"/>
      </rPr>
      <t>גמול השתלמות למורים –</t>
    </r>
    <r>
      <rPr>
        <b/>
        <sz val="12"/>
        <color rgb="FFFF0000"/>
        <rFont val="David"/>
        <family val="2"/>
      </rPr>
      <t xml:space="preserve"> 10% מניקוד האיכות לניהול קהילת המורים והמחנכים הוריזון בלבד:  </t>
    </r>
    <r>
      <rPr>
        <sz val="12"/>
        <rFont val="David"/>
        <family val="2"/>
      </rPr>
      <t xml:space="preserve">
המציע הוא מוסד מוכר על ידי משרד החינוך לביצוע השתלמויות לעובדי הוראה, או שלצורך אספקת השירותים המבוקשים למציע אישור מטעם גוף \ מוסד מוכר על ידי משרד החינוך לביצוע השתלמויות לעובדי הוראה. המציע יציג את האישור (נספח ב'2) בו מתחייב הגוף/מוסד המוכר לספק אירועים מוכרים לגמול השתלמות עבור המורים החברים בקהילה, במידה ויזכה.דה  (10%)</t>
    </r>
  </si>
  <si>
    <t>הצעה לניהול קהילת:
 תלמידים - 1
מחנכים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</si>
</sst>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rial"/>
      <family val="2"/>
      <charset val="177"/>
      <scheme val="minor"/>
    </font>
    <font>
      <sz val="11"/>
      <color theme="1"/>
      <name val="Arial"/>
      <family val="2"/>
      <charset val="177"/>
      <scheme val="minor"/>
    </font>
    <font>
      <b/>
      <sz val="12"/>
      <name val="David"/>
      <family val="2"/>
      <charset val="177"/>
    </font>
    <font>
      <b/>
      <sz val="14"/>
      <name val="David"/>
      <family val="2"/>
      <charset val="177"/>
    </font>
    <font>
      <sz val="12"/>
      <name val="David"/>
      <family val="2"/>
    </font>
    <font>
      <b/>
      <sz val="16"/>
      <color theme="0"/>
      <name val="David"/>
      <family val="2"/>
      <charset val="177"/>
    </font>
    <font>
      <b/>
      <sz val="12"/>
      <name val="David"/>
      <family val="2"/>
    </font>
    <font>
      <b/>
      <sz val="12"/>
      <color theme="1"/>
      <name val="David"/>
      <family val="2"/>
    </font>
    <font>
      <sz val="12"/>
      <color theme="1"/>
      <name val="David"/>
      <family val="2"/>
    </font>
    <font>
      <u/>
      <sz val="11"/>
      <color theme="10"/>
      <name val="Arial"/>
      <family val="2"/>
      <charset val="177"/>
      <scheme val="minor"/>
    </font>
    <font>
      <b/>
      <sz val="12"/>
      <color theme="0"/>
      <name val="David"/>
      <family val="2"/>
    </font>
    <font>
      <sz val="8"/>
      <name val="Arial"/>
      <family val="2"/>
      <charset val="177"/>
      <scheme val="minor"/>
    </font>
    <font>
      <b/>
      <sz val="12"/>
      <color rgb="FFFF0000"/>
      <name val="David"/>
      <family val="2"/>
    </font>
    <font>
      <b/>
      <sz val="12"/>
      <color rgb="FFFF0000"/>
      <name val="David"/>
      <family val="2"/>
      <charset val="177"/>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s>
  <borders count="45">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95">
    <xf numFmtId="0" fontId="0" fillId="0" borderId="0" xfId="0"/>
    <xf numFmtId="0" fontId="2" fillId="4" borderId="3" xfId="0" applyFont="1" applyFill="1" applyBorder="1" applyAlignment="1" applyProtection="1">
      <alignment horizontal="center" vertical="center" wrapText="1" readingOrder="2"/>
      <protection hidden="1"/>
    </xf>
    <xf numFmtId="9" fontId="2" fillId="3" borderId="17" xfId="1" applyFont="1" applyFill="1" applyBorder="1" applyAlignment="1" applyProtection="1">
      <alignment horizontal="center" vertical="center" wrapText="1" readingOrder="2"/>
      <protection hidden="1"/>
    </xf>
    <xf numFmtId="164" fontId="2" fillId="2" borderId="18" xfId="0" applyNumberFormat="1" applyFont="1" applyFill="1" applyBorder="1" applyAlignment="1" applyProtection="1">
      <alignment horizontal="center" vertical="center" wrapText="1" readingOrder="2"/>
      <protection hidden="1"/>
    </xf>
    <xf numFmtId="9" fontId="5" fillId="8" borderId="5" xfId="1" applyFont="1" applyFill="1" applyBorder="1" applyAlignment="1" applyProtection="1">
      <alignment horizontal="center" vertical="center" wrapText="1" readingOrder="2"/>
      <protection hidden="1"/>
    </xf>
    <xf numFmtId="1" fontId="4" fillId="2" borderId="6" xfId="0" applyNumberFormat="1" applyFont="1" applyFill="1" applyBorder="1" applyAlignment="1" applyProtection="1">
      <alignment horizontal="center" vertical="center" wrapText="1" readingOrder="2"/>
      <protection hidden="1"/>
    </xf>
    <xf numFmtId="0" fontId="2" fillId="4" borderId="5" xfId="0" applyFont="1" applyFill="1" applyBorder="1" applyAlignment="1" applyProtection="1">
      <alignment horizontal="center" vertical="center" wrapText="1" readingOrder="2"/>
      <protection hidden="1"/>
    </xf>
    <xf numFmtId="0" fontId="2" fillId="4" borderId="21" xfId="0" applyFont="1" applyFill="1" applyBorder="1" applyAlignment="1" applyProtection="1">
      <alignment horizontal="center" vertical="center" wrapText="1" readingOrder="2"/>
      <protection hidden="1"/>
    </xf>
    <xf numFmtId="0" fontId="2" fillId="6" borderId="1" xfId="0" applyFont="1" applyFill="1" applyBorder="1" applyAlignment="1" applyProtection="1">
      <alignment horizontal="center" vertical="center" wrapText="1" readingOrder="2"/>
      <protection hidden="1"/>
    </xf>
    <xf numFmtId="0" fontId="7" fillId="10" borderId="1" xfId="0" applyFont="1" applyFill="1" applyBorder="1" applyAlignment="1" applyProtection="1">
      <alignment horizontal="center" vertical="center" wrapText="1"/>
      <protection hidden="1"/>
    </xf>
    <xf numFmtId="0" fontId="7" fillId="10" borderId="9" xfId="0" applyFont="1" applyFill="1" applyBorder="1" applyAlignment="1" applyProtection="1">
      <alignment horizontal="center" vertical="center" readingOrder="2"/>
      <protection hidden="1"/>
    </xf>
    <xf numFmtId="0" fontId="8" fillId="0" borderId="0" xfId="0" applyFont="1"/>
    <xf numFmtId="0" fontId="7" fillId="10" borderId="32" xfId="0" applyFont="1" applyFill="1" applyBorder="1" applyAlignment="1" applyProtection="1">
      <alignment horizontal="center" vertical="center" wrapText="1"/>
      <protection hidden="1"/>
    </xf>
    <xf numFmtId="0" fontId="7" fillId="10" borderId="32" xfId="0" applyFont="1" applyFill="1" applyBorder="1" applyAlignment="1" applyProtection="1">
      <alignment horizontal="center" vertical="center" wrapText="1" readingOrder="2"/>
      <protection hidden="1"/>
    </xf>
    <xf numFmtId="0" fontId="7" fillId="10" borderId="32" xfId="0" applyFont="1" applyFill="1" applyBorder="1" applyAlignment="1" applyProtection="1">
      <alignment horizontal="center" vertical="center" wrapText="1"/>
      <protection locked="0"/>
    </xf>
    <xf numFmtId="49" fontId="7" fillId="10" borderId="32" xfId="0" applyNumberFormat="1" applyFont="1" applyFill="1" applyBorder="1" applyAlignment="1" applyProtection="1">
      <alignment horizontal="center" vertical="center" wrapText="1"/>
      <protection locked="0"/>
    </xf>
    <xf numFmtId="0" fontId="7" fillId="10" borderId="23" xfId="0" applyFont="1" applyFill="1" applyBorder="1" applyAlignment="1" applyProtection="1">
      <alignment horizontal="center" wrapText="1"/>
      <protection hidden="1"/>
    </xf>
    <xf numFmtId="0" fontId="7" fillId="10" borderId="2" xfId="0" applyFont="1" applyFill="1" applyBorder="1" applyAlignment="1" applyProtection="1">
      <alignment horizontal="center" vertical="center" wrapText="1"/>
      <protection hidden="1"/>
    </xf>
    <xf numFmtId="0" fontId="9" fillId="10" borderId="2" xfId="2" applyFill="1" applyBorder="1" applyAlignment="1" applyProtection="1">
      <alignment horizontal="center" vertical="center" wrapText="1"/>
      <protection locked="0"/>
    </xf>
    <xf numFmtId="49" fontId="7" fillId="11" borderId="5" xfId="0" applyNumberFormat="1" applyFont="1" applyFill="1" applyBorder="1" applyAlignment="1" applyProtection="1">
      <alignment horizontal="center" vertical="center"/>
      <protection hidden="1"/>
    </xf>
    <xf numFmtId="0" fontId="7" fillId="11" borderId="22" xfId="0" applyFont="1" applyFill="1" applyBorder="1" applyAlignment="1" applyProtection="1">
      <alignment horizontal="center" vertical="center" wrapText="1"/>
      <protection hidden="1"/>
    </xf>
    <xf numFmtId="0" fontId="8" fillId="12" borderId="33" xfId="0" applyFont="1" applyFill="1" applyBorder="1" applyAlignment="1" applyProtection="1">
      <alignment horizontal="right" vertical="center" wrapText="1" readingOrder="2"/>
      <protection hidden="1"/>
    </xf>
    <xf numFmtId="0" fontId="8" fillId="9" borderId="29" xfId="0" applyFont="1" applyFill="1" applyBorder="1" applyAlignment="1" applyProtection="1">
      <alignment horizontal="center" vertical="center" wrapText="1"/>
      <protection locked="0"/>
    </xf>
    <xf numFmtId="0" fontId="8" fillId="9" borderId="32" xfId="0" applyFont="1" applyFill="1" applyBorder="1" applyAlignment="1" applyProtection="1">
      <alignment horizontal="center" vertical="center" wrapText="1"/>
      <protection locked="0"/>
    </xf>
    <xf numFmtId="0" fontId="7" fillId="11" borderId="16" xfId="0" applyFont="1" applyFill="1" applyBorder="1" applyAlignment="1" applyProtection="1">
      <alignment horizontal="center" vertical="center" wrapText="1" readingOrder="2"/>
      <protection hidden="1"/>
    </xf>
    <xf numFmtId="0" fontId="8" fillId="9" borderId="25" xfId="0" applyFont="1" applyFill="1" applyBorder="1" applyAlignment="1" applyProtection="1">
      <alignment horizontal="center" vertical="center" wrapText="1" readingOrder="2"/>
      <protection locked="0"/>
    </xf>
    <xf numFmtId="0" fontId="8" fillId="0" borderId="0" xfId="0" applyFont="1" applyAlignment="1">
      <alignment vertical="center"/>
    </xf>
    <xf numFmtId="0" fontId="8" fillId="9" borderId="0" xfId="0" applyFont="1" applyFill="1" applyProtection="1">
      <protection hidden="1"/>
    </xf>
    <xf numFmtId="0" fontId="7" fillId="14" borderId="25" xfId="0" applyFont="1" applyFill="1" applyBorder="1" applyAlignment="1" applyProtection="1">
      <alignment horizontal="center" vertical="center"/>
      <protection hidden="1"/>
    </xf>
    <xf numFmtId="49" fontId="7" fillId="5" borderId="25" xfId="0" applyNumberFormat="1" applyFont="1" applyFill="1" applyBorder="1" applyAlignment="1" applyProtection="1">
      <alignment horizontal="center" vertical="center"/>
      <protection hidden="1"/>
    </xf>
    <xf numFmtId="0" fontId="7" fillId="5" borderId="16" xfId="0" applyFont="1" applyFill="1" applyBorder="1" applyAlignment="1" applyProtection="1">
      <alignment horizontal="center" vertical="center" wrapText="1" readingOrder="2"/>
      <protection hidden="1"/>
    </xf>
    <xf numFmtId="0" fontId="7" fillId="9" borderId="1" xfId="0" applyFont="1" applyFill="1" applyBorder="1" applyAlignment="1" applyProtection="1">
      <alignment horizontal="center" vertical="center"/>
      <protection hidden="1"/>
    </xf>
    <xf numFmtId="0" fontId="8" fillId="9" borderId="1" xfId="0" applyFont="1" applyFill="1" applyBorder="1" applyAlignment="1" applyProtection="1">
      <alignment horizontal="center" vertical="center" wrapText="1"/>
      <protection locked="0"/>
    </xf>
    <xf numFmtId="0" fontId="7" fillId="9" borderId="29" xfId="0" applyFont="1" applyFill="1" applyBorder="1" applyAlignment="1" applyProtection="1">
      <alignment horizontal="center" vertical="center"/>
      <protection hidden="1"/>
    </xf>
    <xf numFmtId="0" fontId="8" fillId="2" borderId="35" xfId="0" applyFont="1" applyFill="1" applyBorder="1" applyAlignment="1" applyProtection="1">
      <alignment horizontal="right" vertical="center" wrapText="1" readingOrder="2"/>
      <protection hidden="1"/>
    </xf>
    <xf numFmtId="0" fontId="8" fillId="2" borderId="36" xfId="0" applyFont="1" applyFill="1" applyBorder="1" applyAlignment="1" applyProtection="1">
      <alignment horizontal="right" vertical="center" wrapText="1" readingOrder="2"/>
      <protection hidden="1"/>
    </xf>
    <xf numFmtId="2" fontId="7" fillId="9" borderId="29" xfId="0" applyNumberFormat="1" applyFont="1" applyFill="1" applyBorder="1" applyAlignment="1" applyProtection="1">
      <alignment horizontal="center" vertical="center"/>
      <protection hidden="1"/>
    </xf>
    <xf numFmtId="0" fontId="8" fillId="0" borderId="0" xfId="0" applyFont="1" applyProtection="1">
      <protection hidden="1"/>
    </xf>
    <xf numFmtId="0" fontId="7" fillId="0" borderId="0" xfId="0" applyFont="1" applyProtection="1">
      <protection hidden="1"/>
    </xf>
    <xf numFmtId="2" fontId="7" fillId="9" borderId="1" xfId="0" applyNumberFormat="1" applyFont="1" applyFill="1" applyBorder="1" applyAlignment="1" applyProtection="1">
      <alignment horizontal="center" vertical="center"/>
      <protection hidden="1"/>
    </xf>
    <xf numFmtId="1" fontId="4" fillId="2" borderId="6" xfId="0" applyNumberFormat="1" applyFont="1" applyFill="1" applyBorder="1" applyAlignment="1" applyProtection="1">
      <alignment horizontal="right" vertical="center" wrapText="1" readingOrder="2"/>
      <protection hidden="1"/>
    </xf>
    <xf numFmtId="0" fontId="7" fillId="5" borderId="16" xfId="0" applyFont="1" applyFill="1" applyBorder="1" applyAlignment="1" applyProtection="1">
      <alignment horizontal="center" vertical="center" wrapText="1"/>
      <protection hidden="1"/>
    </xf>
    <xf numFmtId="0" fontId="7" fillId="11" borderId="16" xfId="0" applyFont="1" applyFill="1" applyBorder="1" applyAlignment="1" applyProtection="1">
      <alignment horizontal="center" vertical="center" wrapText="1"/>
      <protection hidden="1"/>
    </xf>
    <xf numFmtId="0" fontId="7" fillId="11" borderId="16" xfId="0" applyFont="1" applyFill="1" applyBorder="1" applyAlignment="1" applyProtection="1">
      <alignment horizontal="center" vertical="center" wrapText="1"/>
      <protection locked="0"/>
    </xf>
    <xf numFmtId="49" fontId="7" fillId="12" borderId="37" xfId="0" applyNumberFormat="1" applyFont="1" applyFill="1" applyBorder="1" applyAlignment="1" applyProtection="1">
      <alignment horizontal="center" vertical="center" readingOrder="2"/>
      <protection hidden="1"/>
    </xf>
    <xf numFmtId="0" fontId="7" fillId="11" borderId="38" xfId="0" applyFont="1" applyFill="1" applyBorder="1" applyAlignment="1" applyProtection="1">
      <alignment horizontal="center" vertical="center"/>
      <protection hidden="1"/>
    </xf>
    <xf numFmtId="49" fontId="7" fillId="12" borderId="17" xfId="0" applyNumberFormat="1" applyFont="1" applyFill="1" applyBorder="1" applyAlignment="1" applyProtection="1">
      <alignment horizontal="center" vertical="center" readingOrder="2"/>
      <protection hidden="1"/>
    </xf>
    <xf numFmtId="0" fontId="7" fillId="11" borderId="30" xfId="0" applyFont="1" applyFill="1" applyBorder="1" applyAlignment="1" applyProtection="1">
      <alignment horizontal="center" vertical="center"/>
      <protection hidden="1"/>
    </xf>
    <xf numFmtId="0" fontId="7" fillId="10" borderId="5" xfId="0" applyFont="1" applyFill="1" applyBorder="1" applyAlignment="1" applyProtection="1">
      <alignment horizontal="center" wrapText="1"/>
      <protection hidden="1"/>
    </xf>
    <xf numFmtId="0" fontId="8" fillId="2" borderId="34" xfId="0" applyFont="1" applyFill="1" applyBorder="1" applyAlignment="1" applyProtection="1">
      <alignment vertical="center" wrapText="1"/>
      <protection hidden="1"/>
    </xf>
    <xf numFmtId="0" fontId="8" fillId="2" borderId="36" xfId="0" applyFont="1" applyFill="1" applyBorder="1" applyAlignment="1" applyProtection="1">
      <alignment vertical="center" wrapText="1"/>
      <protection hidden="1"/>
    </xf>
    <xf numFmtId="9" fontId="13" fillId="3" borderId="17" xfId="1" applyFont="1" applyFill="1" applyBorder="1" applyAlignment="1" applyProtection="1">
      <alignment horizontal="center" vertical="center" wrapText="1" readingOrder="2"/>
      <protection hidden="1"/>
    </xf>
    <xf numFmtId="0" fontId="3" fillId="5" borderId="41" xfId="0" applyFont="1" applyFill="1" applyBorder="1" applyAlignment="1" applyProtection="1">
      <alignment horizontal="center" vertical="center" wrapText="1" readingOrder="2"/>
      <protection hidden="1"/>
    </xf>
    <xf numFmtId="0" fontId="3" fillId="5" borderId="42" xfId="0" applyFont="1" applyFill="1" applyBorder="1" applyAlignment="1" applyProtection="1">
      <alignment horizontal="center" vertical="center" wrapText="1" readingOrder="2"/>
      <protection hidden="1"/>
    </xf>
    <xf numFmtId="0" fontId="7" fillId="10" borderId="10" xfId="0" applyFont="1" applyFill="1" applyBorder="1" applyAlignment="1" applyProtection="1">
      <alignment horizontal="center" readingOrder="2"/>
      <protection hidden="1"/>
    </xf>
    <xf numFmtId="0" fontId="7" fillId="10" borderId="30" xfId="0" applyFont="1" applyFill="1" applyBorder="1" applyAlignment="1" applyProtection="1">
      <alignment horizontal="center" readingOrder="2"/>
      <protection hidden="1"/>
    </xf>
    <xf numFmtId="0" fontId="7" fillId="10" borderId="12" xfId="0" applyFont="1" applyFill="1" applyBorder="1" applyAlignment="1" applyProtection="1">
      <alignment horizontal="center" readingOrder="2"/>
      <protection hidden="1"/>
    </xf>
    <xf numFmtId="0" fontId="7" fillId="10" borderId="31" xfId="0" applyFont="1" applyFill="1" applyBorder="1" applyAlignment="1" applyProtection="1">
      <alignment horizontal="center" readingOrder="2"/>
      <protection hidden="1"/>
    </xf>
    <xf numFmtId="0" fontId="7" fillId="10" borderId="22" xfId="0" applyFont="1" applyFill="1" applyBorder="1" applyAlignment="1" applyProtection="1">
      <alignment horizontal="center" readingOrder="2"/>
      <protection hidden="1"/>
    </xf>
    <xf numFmtId="0" fontId="7" fillId="10" borderId="24" xfId="0" applyFont="1" applyFill="1" applyBorder="1" applyAlignment="1" applyProtection="1">
      <alignment horizontal="center" readingOrder="2"/>
      <protection hidden="1"/>
    </xf>
    <xf numFmtId="49" fontId="7" fillId="11" borderId="15" xfId="0" applyNumberFormat="1" applyFont="1" applyFill="1" applyBorder="1" applyAlignment="1" applyProtection="1">
      <alignment horizontal="center" vertical="center" wrapText="1"/>
      <protection hidden="1"/>
    </xf>
    <xf numFmtId="0" fontId="10" fillId="13" borderId="22" xfId="0" applyFont="1" applyFill="1" applyBorder="1" applyAlignment="1" applyProtection="1">
      <alignment horizontal="center" vertical="center"/>
      <protection hidden="1"/>
    </xf>
    <xf numFmtId="0" fontId="10" fillId="13" borderId="4" xfId="0" applyFont="1" applyFill="1" applyBorder="1" applyAlignment="1" applyProtection="1">
      <alignment horizontal="center" vertical="center"/>
      <protection hidden="1"/>
    </xf>
    <xf numFmtId="49" fontId="7" fillId="11" borderId="25" xfId="0" applyNumberFormat="1" applyFont="1" applyFill="1" applyBorder="1" applyAlignment="1" applyProtection="1">
      <alignment horizontal="center" vertical="center" wrapText="1"/>
      <protection hidden="1"/>
    </xf>
    <xf numFmtId="49" fontId="7" fillId="11" borderId="26" xfId="0" applyNumberFormat="1" applyFont="1" applyFill="1" applyBorder="1" applyAlignment="1" applyProtection="1">
      <alignment horizontal="center" vertical="center" wrapText="1"/>
      <protection hidden="1"/>
    </xf>
    <xf numFmtId="0" fontId="2" fillId="5" borderId="43" xfId="0" applyFont="1" applyFill="1" applyBorder="1" applyAlignment="1" applyProtection="1">
      <alignment horizontal="center" vertical="center" wrapText="1" readingOrder="2"/>
      <protection hidden="1"/>
    </xf>
    <xf numFmtId="0" fontId="2" fillId="5" borderId="44" xfId="0" applyFont="1" applyFill="1" applyBorder="1" applyAlignment="1" applyProtection="1">
      <alignment horizontal="center" vertical="center" wrapText="1" readingOrder="2"/>
      <protection hidden="1"/>
    </xf>
    <xf numFmtId="0" fontId="2" fillId="5" borderId="28" xfId="0" applyFont="1" applyFill="1" applyBorder="1" applyAlignment="1" applyProtection="1">
      <alignment horizontal="center" vertical="center" wrapText="1" readingOrder="2"/>
      <protection hidden="1"/>
    </xf>
    <xf numFmtId="0" fontId="2" fillId="5" borderId="9" xfId="0" applyFont="1" applyFill="1" applyBorder="1" applyAlignment="1" applyProtection="1">
      <alignment horizontal="center" vertical="center" wrapText="1" readingOrder="2"/>
      <protection hidden="1"/>
    </xf>
    <xf numFmtId="0" fontId="2" fillId="5" borderId="16" xfId="0" applyFont="1" applyFill="1" applyBorder="1" applyAlignment="1" applyProtection="1">
      <alignment horizontal="center" vertical="center" wrapText="1" readingOrder="2"/>
      <protection hidden="1"/>
    </xf>
    <xf numFmtId="0" fontId="2" fillId="5" borderId="38" xfId="0" applyFont="1" applyFill="1" applyBorder="1" applyAlignment="1" applyProtection="1">
      <alignment horizontal="center" vertical="center" wrapText="1" readingOrder="2"/>
      <protection hidden="1"/>
    </xf>
    <xf numFmtId="0" fontId="2" fillId="4" borderId="25" xfId="0" applyFont="1" applyFill="1" applyBorder="1" applyAlignment="1" applyProtection="1">
      <alignment horizontal="center" vertical="center" wrapText="1" readingOrder="2"/>
      <protection hidden="1"/>
    </xf>
    <xf numFmtId="0" fontId="2" fillId="4" borderId="15" xfId="0" applyFont="1" applyFill="1" applyBorder="1" applyAlignment="1" applyProtection="1">
      <alignment horizontal="center" vertical="center" wrapText="1" readingOrder="2"/>
      <protection hidden="1"/>
    </xf>
    <xf numFmtId="0" fontId="2" fillId="4" borderId="26" xfId="0" applyFont="1" applyFill="1" applyBorder="1" applyAlignment="1" applyProtection="1">
      <alignment horizontal="center" vertical="center" wrapText="1" readingOrder="2"/>
      <protection hidden="1"/>
    </xf>
    <xf numFmtId="0" fontId="3" fillId="5" borderId="8" xfId="0" applyFont="1" applyFill="1" applyBorder="1" applyAlignment="1" applyProtection="1">
      <alignment horizontal="center" vertical="center" wrapText="1" readingOrder="2"/>
      <protection hidden="1"/>
    </xf>
    <xf numFmtId="0" fontId="3" fillId="5" borderId="11" xfId="0" applyFont="1" applyFill="1" applyBorder="1" applyAlignment="1" applyProtection="1">
      <alignment horizontal="center" vertical="center" wrapText="1" readingOrder="2"/>
      <protection hidden="1"/>
    </xf>
    <xf numFmtId="0" fontId="3" fillId="5" borderId="13" xfId="0" applyFont="1" applyFill="1" applyBorder="1" applyAlignment="1" applyProtection="1">
      <alignment horizontal="center" vertical="center" wrapText="1" readingOrder="2"/>
      <protection hidden="1"/>
    </xf>
    <xf numFmtId="0" fontId="3" fillId="5" borderId="14" xfId="0" applyFont="1" applyFill="1" applyBorder="1" applyAlignment="1" applyProtection="1">
      <alignment horizontal="center" vertical="center" wrapText="1" readingOrder="2"/>
      <protection hidden="1"/>
    </xf>
    <xf numFmtId="2" fontId="5" fillId="8" borderId="3" xfId="0" applyNumberFormat="1" applyFont="1" applyFill="1" applyBorder="1" applyAlignment="1" applyProtection="1">
      <alignment horizontal="center" vertical="center" wrapText="1" readingOrder="2"/>
      <protection locked="0"/>
    </xf>
    <xf numFmtId="2" fontId="5" fillId="8" borderId="21" xfId="0" applyNumberFormat="1" applyFont="1" applyFill="1" applyBorder="1" applyAlignment="1" applyProtection="1">
      <alignment horizontal="center" vertical="center" wrapText="1" readingOrder="2"/>
      <protection locked="0"/>
    </xf>
    <xf numFmtId="0" fontId="4" fillId="7" borderId="27" xfId="0" applyFont="1" applyFill="1" applyBorder="1" applyAlignment="1" applyProtection="1">
      <alignment horizontal="right" vertical="top" wrapText="1" readingOrder="2"/>
      <protection hidden="1"/>
    </xf>
    <xf numFmtId="0" fontId="4" fillId="7" borderId="20" xfId="0" applyFont="1" applyFill="1" applyBorder="1" applyAlignment="1" applyProtection="1">
      <alignment horizontal="right" vertical="top" wrapText="1" readingOrder="2"/>
      <protection hidden="1"/>
    </xf>
    <xf numFmtId="0" fontId="5" fillId="8" borderId="22" xfId="0" applyFont="1" applyFill="1" applyBorder="1" applyAlignment="1" applyProtection="1">
      <alignment horizontal="center" vertical="center" wrapText="1" readingOrder="2"/>
      <protection hidden="1"/>
    </xf>
    <xf numFmtId="0" fontId="5" fillId="8" borderId="23" xfId="0" applyFont="1" applyFill="1" applyBorder="1" applyAlignment="1" applyProtection="1">
      <alignment horizontal="center" vertical="center" wrapText="1" readingOrder="2"/>
      <protection hidden="1"/>
    </xf>
    <xf numFmtId="0" fontId="5" fillId="8" borderId="24" xfId="0" applyFont="1" applyFill="1" applyBorder="1" applyAlignment="1" applyProtection="1">
      <alignment horizontal="center" vertical="center" wrapText="1" readingOrder="2"/>
      <protection hidden="1"/>
    </xf>
    <xf numFmtId="0" fontId="2" fillId="4" borderId="8" xfId="0" applyFont="1" applyFill="1" applyBorder="1" applyAlignment="1" applyProtection="1">
      <alignment horizontal="center" vertical="center" wrapText="1" readingOrder="2"/>
      <protection hidden="1"/>
    </xf>
    <xf numFmtId="0" fontId="2" fillId="4" borderId="11" xfId="0" applyFont="1" applyFill="1" applyBorder="1" applyAlignment="1" applyProtection="1">
      <alignment horizontal="center" vertical="center" wrapText="1" readingOrder="2"/>
      <protection hidden="1"/>
    </xf>
    <xf numFmtId="0" fontId="2" fillId="4" borderId="7" xfId="0" applyFont="1" applyFill="1" applyBorder="1" applyAlignment="1" applyProtection="1">
      <alignment horizontal="center" vertical="center" wrapText="1" readingOrder="2"/>
      <protection hidden="1"/>
    </xf>
    <xf numFmtId="0" fontId="2" fillId="4" borderId="19" xfId="0" applyFont="1" applyFill="1" applyBorder="1" applyAlignment="1" applyProtection="1">
      <alignment horizontal="center" vertical="center" wrapText="1" readingOrder="2"/>
      <protection hidden="1"/>
    </xf>
    <xf numFmtId="0" fontId="2" fillId="4" borderId="39" xfId="0" applyFont="1" applyFill="1" applyBorder="1" applyAlignment="1" applyProtection="1">
      <alignment horizontal="center" vertical="center" wrapText="1" readingOrder="2"/>
      <protection hidden="1"/>
    </xf>
    <xf numFmtId="0" fontId="2" fillId="4" borderId="40" xfId="0" applyFont="1" applyFill="1" applyBorder="1" applyAlignment="1" applyProtection="1">
      <alignment horizontal="center" vertical="center" wrapText="1" readingOrder="2"/>
      <protection hidden="1"/>
    </xf>
    <xf numFmtId="0" fontId="2" fillId="4" borderId="13" xfId="0" applyFont="1" applyFill="1" applyBorder="1" applyAlignment="1" applyProtection="1">
      <alignment horizontal="center" vertical="center" wrapText="1" readingOrder="2"/>
      <protection hidden="1"/>
    </xf>
    <xf numFmtId="0" fontId="2" fillId="4" borderId="14" xfId="0" applyFont="1" applyFill="1" applyBorder="1" applyAlignment="1" applyProtection="1">
      <alignment horizontal="center" vertical="center" wrapText="1" readingOrder="2"/>
      <protection hidden="1"/>
    </xf>
    <xf numFmtId="0" fontId="6" fillId="7" borderId="28" xfId="0" applyFont="1" applyFill="1" applyBorder="1" applyAlignment="1" applyProtection="1">
      <alignment horizontal="right" vertical="center" wrapText="1" readingOrder="2"/>
      <protection hidden="1"/>
    </xf>
    <xf numFmtId="0" fontId="4" fillId="7" borderId="9" xfId="0" applyFont="1" applyFill="1" applyBorder="1" applyAlignment="1" applyProtection="1">
      <alignment horizontal="right" vertical="center" wrapText="1" readingOrder="2"/>
      <protection hidden="1"/>
    </xf>
  </cellXfs>
  <cellStyles count="3">
    <cellStyle name="Normal" xfId="0" builtinId="0"/>
    <cellStyle name="Percent" xfId="1" builtinId="5"/>
    <cellStyle name="היפר-קישור" xfId="2" builtinId="8"/>
  </cellStyles>
  <dxfs count="31">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rightToLeft="1" tabSelected="1" view="pageBreakPreview" zoomScale="90" zoomScaleNormal="90" zoomScaleSheetLayoutView="90" workbookViewId="0">
      <pane xSplit="2" ySplit="7" topLeftCell="C14" activePane="bottomRight" state="frozen"/>
      <selection pane="topRight" activeCell="D1" sqref="D1"/>
      <selection pane="bottomLeft" activeCell="A10" sqref="A10"/>
      <selection pane="bottomRight" activeCell="C23" sqref="C23"/>
    </sheetView>
  </sheetViews>
  <sheetFormatPr defaultColWidth="9" defaultRowHeight="15.6" x14ac:dyDescent="0.3"/>
  <cols>
    <col min="1" max="1" width="14.59765625" style="11" customWidth="1"/>
    <col min="2" max="2" width="10" style="11" customWidth="1"/>
    <col min="3" max="3" width="82.59765625" style="11" customWidth="1"/>
    <col min="4" max="4" width="31.5" style="11" customWidth="1"/>
    <col min="5" max="16384" width="9" style="11"/>
  </cols>
  <sheetData>
    <row r="1" spans="1:5" x14ac:dyDescent="0.3">
      <c r="A1" s="54"/>
      <c r="B1" s="55"/>
      <c r="C1" s="9" t="s">
        <v>7</v>
      </c>
      <c r="D1" s="10"/>
    </row>
    <row r="2" spans="1:5" x14ac:dyDescent="0.3">
      <c r="A2" s="56"/>
      <c r="B2" s="57"/>
      <c r="C2" s="12" t="s">
        <v>1</v>
      </c>
      <c r="D2" s="13"/>
    </row>
    <row r="3" spans="1:5" x14ac:dyDescent="0.3">
      <c r="A3" s="56"/>
      <c r="B3" s="57"/>
      <c r="C3" s="12" t="s">
        <v>8</v>
      </c>
      <c r="D3" s="13"/>
    </row>
    <row r="4" spans="1:5" x14ac:dyDescent="0.3">
      <c r="A4" s="56"/>
      <c r="B4" s="57"/>
      <c r="C4" s="12" t="s">
        <v>9</v>
      </c>
      <c r="D4" s="14"/>
    </row>
    <row r="5" spans="1:5" ht="16.2" thickBot="1" x14ac:dyDescent="0.35">
      <c r="A5" s="58"/>
      <c r="B5" s="59"/>
      <c r="C5" s="12" t="s">
        <v>10</v>
      </c>
      <c r="D5" s="15"/>
    </row>
    <row r="6" spans="1:5" ht="16.2" thickBot="1" x14ac:dyDescent="0.35">
      <c r="A6" s="48" t="s">
        <v>11</v>
      </c>
      <c r="B6" s="16" t="s">
        <v>12</v>
      </c>
      <c r="C6" s="17" t="s">
        <v>13</v>
      </c>
      <c r="D6" s="18"/>
    </row>
    <row r="7" spans="1:5" ht="16.2" thickBot="1" x14ac:dyDescent="0.35">
      <c r="A7" s="19"/>
      <c r="B7" s="45">
        <v>6.1</v>
      </c>
      <c r="C7" s="20" t="s">
        <v>14</v>
      </c>
      <c r="D7" s="42"/>
    </row>
    <row r="8" spans="1:5" x14ac:dyDescent="0.3">
      <c r="A8" s="60" t="s">
        <v>19</v>
      </c>
      <c r="B8" s="46" t="s">
        <v>15</v>
      </c>
      <c r="C8" s="21" t="s">
        <v>30</v>
      </c>
      <c r="D8" s="23"/>
    </row>
    <row r="9" spans="1:5" ht="46.8" x14ac:dyDescent="0.3">
      <c r="A9" s="60"/>
      <c r="B9" s="46" t="s">
        <v>16</v>
      </c>
      <c r="C9" s="21" t="s">
        <v>26</v>
      </c>
      <c r="D9" s="22"/>
    </row>
    <row r="10" spans="1:5" ht="47.4" thickBot="1" x14ac:dyDescent="0.35">
      <c r="A10" s="60"/>
      <c r="B10" s="46" t="s">
        <v>17</v>
      </c>
      <c r="C10" s="21" t="s">
        <v>27</v>
      </c>
      <c r="D10" s="22"/>
    </row>
    <row r="11" spans="1:5" ht="16.2" thickBot="1" x14ac:dyDescent="0.35">
      <c r="A11" s="19"/>
      <c r="B11" s="47">
        <v>6.2</v>
      </c>
      <c r="C11" s="24" t="s">
        <v>18</v>
      </c>
      <c r="D11" s="43"/>
    </row>
    <row r="12" spans="1:5" ht="16.2" thickBot="1" x14ac:dyDescent="0.35">
      <c r="A12" s="63" t="s">
        <v>19</v>
      </c>
      <c r="B12" s="44" t="s">
        <v>20</v>
      </c>
      <c r="C12" s="21" t="s">
        <v>42</v>
      </c>
      <c r="D12" s="25"/>
      <c r="E12" s="26"/>
    </row>
    <row r="13" spans="1:5" ht="31.8" thickBot="1" x14ac:dyDescent="0.35">
      <c r="A13" s="60"/>
      <c r="B13" s="44" t="s">
        <v>21</v>
      </c>
      <c r="C13" s="21" t="s">
        <v>41</v>
      </c>
      <c r="D13" s="25"/>
      <c r="E13" s="26"/>
    </row>
    <row r="14" spans="1:5" ht="31.8" thickBot="1" x14ac:dyDescent="0.35">
      <c r="A14" s="60"/>
      <c r="B14" s="44" t="s">
        <v>32</v>
      </c>
      <c r="C14" s="21" t="s">
        <v>43</v>
      </c>
      <c r="D14" s="25"/>
      <c r="E14" s="26"/>
    </row>
    <row r="15" spans="1:5" ht="16.2" thickBot="1" x14ac:dyDescent="0.35">
      <c r="A15" s="63" t="s">
        <v>31</v>
      </c>
      <c r="B15" s="44" t="s">
        <v>34</v>
      </c>
      <c r="C15" s="21" t="s">
        <v>44</v>
      </c>
      <c r="D15" s="25"/>
      <c r="E15" s="26"/>
    </row>
    <row r="16" spans="1:5" ht="16.2" thickBot="1" x14ac:dyDescent="0.35">
      <c r="A16" s="64"/>
      <c r="B16" s="44" t="s">
        <v>35</v>
      </c>
      <c r="C16" s="21" t="s">
        <v>33</v>
      </c>
      <c r="D16" s="25"/>
      <c r="E16" s="26"/>
    </row>
    <row r="17" spans="1:4" ht="16.2" thickBot="1" x14ac:dyDescent="0.35">
      <c r="A17" s="27"/>
      <c r="B17" s="61" t="s">
        <v>22</v>
      </c>
      <c r="C17" s="62"/>
      <c r="D17" s="28"/>
    </row>
    <row r="18" spans="1:4" ht="16.2" thickBot="1" x14ac:dyDescent="0.35">
      <c r="A18"/>
      <c r="B18" s="29" t="s">
        <v>23</v>
      </c>
      <c r="C18" s="30" t="s">
        <v>24</v>
      </c>
      <c r="D18" s="41"/>
    </row>
    <row r="19" spans="1:4" x14ac:dyDescent="0.3">
      <c r="A19"/>
      <c r="B19" s="31" t="s">
        <v>45</v>
      </c>
      <c r="C19" s="49" t="s">
        <v>36</v>
      </c>
      <c r="D19" s="32"/>
    </row>
    <row r="20" spans="1:4" ht="31.8" thickBot="1" x14ac:dyDescent="0.35">
      <c r="A20"/>
      <c r="B20" s="33" t="s">
        <v>46</v>
      </c>
      <c r="C20" s="50" t="s">
        <v>37</v>
      </c>
      <c r="D20" s="22"/>
    </row>
    <row r="21" spans="1:4" ht="31.2" x14ac:dyDescent="0.3">
      <c r="A21"/>
      <c r="B21" s="31" t="s">
        <v>47</v>
      </c>
      <c r="C21" s="50" t="s">
        <v>38</v>
      </c>
      <c r="D21" s="22"/>
    </row>
    <row r="22" spans="1:4" ht="16.2" thickBot="1" x14ac:dyDescent="0.35">
      <c r="A22"/>
      <c r="B22" s="33" t="s">
        <v>48</v>
      </c>
      <c r="C22" s="50" t="s">
        <v>39</v>
      </c>
      <c r="D22" s="23"/>
    </row>
    <row r="23" spans="1:4" ht="31.2" x14ac:dyDescent="0.3">
      <c r="A23"/>
      <c r="B23" s="31" t="s">
        <v>49</v>
      </c>
      <c r="C23" s="50" t="s">
        <v>40</v>
      </c>
      <c r="D23" s="23"/>
    </row>
    <row r="24" spans="1:4" x14ac:dyDescent="0.3">
      <c r="A24"/>
      <c r="B24" s="33"/>
      <c r="C24" s="34"/>
      <c r="D24" s="23"/>
    </row>
    <row r="25" spans="1:4" ht="16.2" thickBot="1" x14ac:dyDescent="0.35">
      <c r="A25"/>
      <c r="B25" s="33"/>
      <c r="C25" s="34"/>
      <c r="D25" s="23"/>
    </row>
    <row r="26" spans="1:4" x14ac:dyDescent="0.3">
      <c r="A26"/>
      <c r="B26" s="39"/>
      <c r="C26" s="34"/>
      <c r="D26" s="23"/>
    </row>
    <row r="27" spans="1:4" ht="16.2" thickBot="1" x14ac:dyDescent="0.35">
      <c r="A27"/>
      <c r="B27" s="36"/>
      <c r="C27" s="34"/>
      <c r="D27" s="23"/>
    </row>
    <row r="28" spans="1:4" x14ac:dyDescent="0.3">
      <c r="A28"/>
      <c r="B28" s="39"/>
      <c r="C28" s="34"/>
      <c r="D28" s="23"/>
    </row>
    <row r="29" spans="1:4" ht="16.2" thickBot="1" x14ac:dyDescent="0.35">
      <c r="A29"/>
      <c r="B29" s="36"/>
      <c r="C29" s="34"/>
      <c r="D29" s="23"/>
    </row>
    <row r="30" spans="1:4" x14ac:dyDescent="0.3">
      <c r="A30"/>
      <c r="B30" s="39"/>
      <c r="C30" s="34"/>
      <c r="D30" s="23"/>
    </row>
    <row r="31" spans="1:4" ht="16.2" thickBot="1" x14ac:dyDescent="0.35">
      <c r="A31"/>
      <c r="B31" s="36"/>
      <c r="C31" s="34"/>
      <c r="D31" s="23"/>
    </row>
    <row r="32" spans="1:4" x14ac:dyDescent="0.3">
      <c r="A32"/>
      <c r="B32" s="39"/>
      <c r="C32" s="34"/>
      <c r="D32" s="23"/>
    </row>
    <row r="33" spans="1:4" ht="16.2" thickBot="1" x14ac:dyDescent="0.35">
      <c r="A33"/>
      <c r="B33" s="36"/>
      <c r="C33" s="35"/>
      <c r="D33" s="23"/>
    </row>
    <row r="34" spans="1:4" x14ac:dyDescent="0.3">
      <c r="A34"/>
      <c r="B34" s="39"/>
      <c r="C34" s="35"/>
      <c r="D34" s="23"/>
    </row>
    <row r="35" spans="1:4" x14ac:dyDescent="0.3">
      <c r="A35"/>
      <c r="B35" s="36"/>
      <c r="D35" s="23"/>
    </row>
    <row r="46" spans="1:4" x14ac:dyDescent="0.3">
      <c r="B46" s="37"/>
      <c r="C46" s="37"/>
      <c r="D46" s="37"/>
    </row>
    <row r="47" spans="1:4" x14ac:dyDescent="0.3">
      <c r="B47" s="37"/>
      <c r="C47" s="37"/>
      <c r="D47" s="37"/>
    </row>
    <row r="48" spans="1:4" x14ac:dyDescent="0.3">
      <c r="B48" s="37"/>
      <c r="C48" s="37"/>
      <c r="D48" s="37"/>
    </row>
    <row r="49" spans="2:4" x14ac:dyDescent="0.3">
      <c r="B49" s="37"/>
      <c r="C49" s="37"/>
      <c r="D49" s="37"/>
    </row>
    <row r="50" spans="2:4" x14ac:dyDescent="0.3">
      <c r="B50" s="37"/>
      <c r="C50" s="38"/>
      <c r="D50" s="37"/>
    </row>
    <row r="51" spans="2:4" x14ac:dyDescent="0.3">
      <c r="B51" s="37"/>
      <c r="C51" s="37"/>
      <c r="D51" s="37"/>
    </row>
    <row r="52" spans="2:4" x14ac:dyDescent="0.3">
      <c r="B52" s="37"/>
      <c r="C52" s="37"/>
      <c r="D52" s="37"/>
    </row>
    <row r="53" spans="2:4" x14ac:dyDescent="0.3">
      <c r="B53" s="37"/>
      <c r="C53" s="37"/>
      <c r="D53" s="37"/>
    </row>
    <row r="54" spans="2:4" x14ac:dyDescent="0.3">
      <c r="B54" s="37"/>
      <c r="C54" s="37"/>
      <c r="D54" s="37"/>
    </row>
    <row r="55" spans="2:4" x14ac:dyDescent="0.3">
      <c r="B55" s="37"/>
      <c r="C55" s="37"/>
      <c r="D55" s="37"/>
    </row>
    <row r="56" spans="2:4" x14ac:dyDescent="0.3">
      <c r="B56" s="37"/>
      <c r="C56" s="37"/>
      <c r="D56" s="37"/>
    </row>
    <row r="57" spans="2:4" x14ac:dyDescent="0.3">
      <c r="B57" s="37"/>
      <c r="C57" s="37"/>
      <c r="D57" s="37"/>
    </row>
    <row r="58" spans="2:4" x14ac:dyDescent="0.3">
      <c r="B58" s="37"/>
      <c r="C58" s="37"/>
      <c r="D58" s="37"/>
    </row>
    <row r="59" spans="2:4" x14ac:dyDescent="0.3">
      <c r="B59" s="37"/>
      <c r="C59" s="37"/>
      <c r="D59" s="37"/>
    </row>
    <row r="60" spans="2:4" x14ac:dyDescent="0.3">
      <c r="B60" s="37"/>
      <c r="C60" s="37"/>
      <c r="D60" s="37"/>
    </row>
    <row r="61" spans="2:4" x14ac:dyDescent="0.3">
      <c r="B61" s="37"/>
      <c r="C61" s="37"/>
      <c r="D61" s="37"/>
    </row>
    <row r="62" spans="2:4" x14ac:dyDescent="0.3">
      <c r="B62" s="37"/>
      <c r="C62" s="37"/>
      <c r="D62" s="37"/>
    </row>
  </sheetData>
  <mergeCells count="5">
    <mergeCell ref="A1:B5"/>
    <mergeCell ref="A8:A10"/>
    <mergeCell ref="B17:C17"/>
    <mergeCell ref="A12:A14"/>
    <mergeCell ref="A15:A16"/>
  </mergeCells>
  <phoneticPr fontId="11" type="noConversion"/>
  <conditionalFormatting sqref="D17">
    <cfRule type="containsText" dxfId="30" priority="64" operator="containsText" text="ל.ר.">
      <formula>NOT(ISERROR(SEARCH("ל.ר.",D17)))</formula>
    </cfRule>
    <cfRule type="containsText" dxfId="29" priority="65" operator="containsText" text="$">
      <formula>NOT(ISERROR(SEARCH("$",D17)))</formula>
    </cfRule>
    <cfRule type="containsText" dxfId="28" priority="66" operator="containsText" text="X">
      <formula>NOT(ISERROR(SEARCH("X",D17)))</formula>
    </cfRule>
    <cfRule type="containsText" dxfId="27" priority="67" operator="containsText" text="V">
      <formula>NOT(ISERROR(SEARCH("V",D17)))</formula>
    </cfRule>
  </conditionalFormatting>
  <conditionalFormatting sqref="D7">
    <cfRule type="containsText" dxfId="26" priority="72" operator="containsText" text="ל.ר.">
      <formula>NOT(ISERROR(SEARCH("ל.ר.",D7)))</formula>
    </cfRule>
    <cfRule type="containsText" dxfId="25" priority="73" operator="containsText" text="$">
      <formula>NOT(ISERROR(SEARCH("$",D7)))</formula>
    </cfRule>
    <cfRule type="containsText" dxfId="24" priority="74" operator="containsText" text="X">
      <formula>NOT(ISERROR(SEARCH("X",D7)))</formula>
    </cfRule>
    <cfRule type="containsText" dxfId="23" priority="75" operator="containsText" text="V">
      <formula>NOT(ISERROR(SEARCH("V",D7)))</formula>
    </cfRule>
  </conditionalFormatting>
  <conditionalFormatting sqref="D11">
    <cfRule type="containsText" dxfId="22" priority="68" operator="containsText" text="ל.ר.">
      <formula>NOT(ISERROR(SEARCH("ל.ר.",D11)))</formula>
    </cfRule>
    <cfRule type="containsText" dxfId="21" priority="69" operator="containsText" text="$">
      <formula>NOT(ISERROR(SEARCH("$",D11)))</formula>
    </cfRule>
    <cfRule type="containsText" dxfId="20" priority="70" operator="containsText" text="X">
      <formula>NOT(ISERROR(SEARCH("X",D11)))</formula>
    </cfRule>
    <cfRule type="containsText" dxfId="19" priority="71" operator="containsText" text="V">
      <formula>NOT(ISERROR(SEARCH("V",D11)))</formula>
    </cfRule>
  </conditionalFormatting>
  <conditionalFormatting sqref="D11">
    <cfRule type="notContainsBlanks" dxfId="18" priority="76">
      <formula>LEN(TRIM(D11))&gt;0</formula>
    </cfRule>
  </conditionalFormatting>
  <conditionalFormatting sqref="D12:D16 D21:D35">
    <cfRule type="containsText" dxfId="17" priority="60" operator="containsText" text="V">
      <formula>NOT(ISERROR(SEARCH("V",D12)))</formula>
    </cfRule>
    <cfRule type="expression" dxfId="16" priority="61">
      <formula>D12="ל.ר."</formula>
    </cfRule>
    <cfRule type="containsText" dxfId="15" priority="62" operator="containsText" text="X">
      <formula>NOT(ISERROR(SEARCH("X",D12)))</formula>
    </cfRule>
    <cfRule type="notContainsBlanks" dxfId="14" priority="63">
      <formula>LEN(TRIM(D12))&gt;0</formula>
    </cfRule>
  </conditionalFormatting>
  <conditionalFormatting sqref="D19:D20">
    <cfRule type="containsText" dxfId="13" priority="56" operator="containsText" text="V">
      <formula>NOT(ISERROR(SEARCH("V",D19)))</formula>
    </cfRule>
    <cfRule type="expression" dxfId="12" priority="57">
      <formula>D19="ל.ר."</formula>
    </cfRule>
    <cfRule type="containsText" dxfId="11" priority="58" operator="containsText" text="X">
      <formula>NOT(ISERROR(SEARCH("X",D19)))</formula>
    </cfRule>
    <cfRule type="notContainsBlanks" dxfId="10" priority="59">
      <formula>LEN(TRIM(D19))&gt;0</formula>
    </cfRule>
  </conditionalFormatting>
  <conditionalFormatting sqref="D18">
    <cfRule type="containsText" dxfId="9" priority="52" operator="containsText" text="ל.ר.">
      <formula>NOT(ISERROR(SEARCH("ל.ר.",D18)))</formula>
    </cfRule>
    <cfRule type="containsText" dxfId="8" priority="53" operator="containsText" text="$">
      <formula>NOT(ISERROR(SEARCH("$",D18)))</formula>
    </cfRule>
    <cfRule type="containsText" dxfId="7" priority="54" operator="containsText" text="X">
      <formula>NOT(ISERROR(SEARCH("X",D18)))</formula>
    </cfRule>
    <cfRule type="containsText" dxfId="6" priority="55" operator="containsText" text="V">
      <formula>NOT(ISERROR(SEARCH("V",D18)))</formula>
    </cfRule>
  </conditionalFormatting>
  <conditionalFormatting sqref="D23:D35">
    <cfRule type="containsText" dxfId="5" priority="11" operator="containsText" text="לא רלוונטי">
      <formula>NOT(ISERROR(SEARCH("לא רלוונטי",D23)))</formula>
    </cfRule>
  </conditionalFormatting>
  <conditionalFormatting sqref="D8:D10">
    <cfRule type="containsText" dxfId="4" priority="6" operator="containsText" text="V">
      <formula>NOT(ISERROR(SEARCH("V",D8)))</formula>
    </cfRule>
    <cfRule type="expression" dxfId="3" priority="7">
      <formula>D8="ל.ר."</formula>
    </cfRule>
    <cfRule type="containsText" dxfId="2" priority="8" operator="containsText" text="X">
      <formula>NOT(ISERROR(SEARCH("X",D8)))</formula>
    </cfRule>
    <cfRule type="notContainsBlanks" dxfId="1" priority="9">
      <formula>LEN(TRIM(D8))&gt;0</formula>
    </cfRule>
  </conditionalFormatting>
  <conditionalFormatting sqref="D8:D10">
    <cfRule type="containsText" dxfId="0" priority="5" operator="containsText" text="לא רלוונטי">
      <formula>NOT(ISERROR(SEARCH("לא רלוונטי",D8)))</formula>
    </cfRule>
  </conditionalFormatting>
  <dataValidations count="1">
    <dataValidation allowBlank="1" showInputMessage="1" sqref="D7:D36" xr:uid="{00000000-0002-0000-0000-000000000000}"/>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2"/>
  <sheetViews>
    <sheetView rightToLeft="1" zoomScale="70" zoomScaleNormal="70" workbookViewId="0">
      <selection activeCell="E12" sqref="E12"/>
    </sheetView>
  </sheetViews>
  <sheetFormatPr defaultRowHeight="13.8" x14ac:dyDescent="0.25"/>
  <cols>
    <col min="3" max="3" width="74.5" customWidth="1"/>
    <col min="6" max="6" width="36.59765625" customWidth="1"/>
    <col min="7" max="7" width="9.296875" bestFit="1" customWidth="1"/>
    <col min="8" max="8" width="28.296875" hidden="1" customWidth="1"/>
    <col min="9" max="9" width="9.296875" hidden="1" customWidth="1"/>
  </cols>
  <sheetData>
    <row r="1" spans="1:9" ht="18" x14ac:dyDescent="0.25">
      <c r="A1" s="71" t="s">
        <v>0</v>
      </c>
      <c r="B1" s="85" t="s">
        <v>2</v>
      </c>
      <c r="C1" s="86"/>
      <c r="D1" s="67" t="s">
        <v>3</v>
      </c>
      <c r="E1" s="68"/>
      <c r="F1" s="74">
        <v>1</v>
      </c>
      <c r="G1" s="75"/>
      <c r="H1" s="74">
        <v>2</v>
      </c>
      <c r="I1" s="75"/>
    </row>
    <row r="2" spans="1:9" ht="31.8" customHeight="1" thickBot="1" x14ac:dyDescent="0.3">
      <c r="A2" s="72"/>
      <c r="B2" s="87"/>
      <c r="C2" s="88"/>
      <c r="D2" s="65" t="s">
        <v>1</v>
      </c>
      <c r="E2" s="66"/>
      <c r="F2" s="76">
        <f>'תנאי סף'!D2</f>
        <v>0</v>
      </c>
      <c r="G2" s="77"/>
      <c r="H2" s="76" t="e">
        <f>'תנאי סף'!#REF!</f>
        <v>#REF!</v>
      </c>
      <c r="I2" s="77"/>
    </row>
    <row r="3" spans="1:9" ht="66.599999999999994" customHeight="1" thickBot="1" x14ac:dyDescent="0.3">
      <c r="A3" s="72"/>
      <c r="B3" s="89"/>
      <c r="C3" s="90"/>
      <c r="D3" s="69" t="s">
        <v>65</v>
      </c>
      <c r="E3" s="70"/>
      <c r="F3" s="52"/>
      <c r="G3" s="53"/>
      <c r="H3" s="52"/>
      <c r="I3" s="53"/>
    </row>
    <row r="4" spans="1:9" ht="63" thickBot="1" x14ac:dyDescent="0.3">
      <c r="A4" s="73"/>
      <c r="B4" s="91"/>
      <c r="C4" s="92"/>
      <c r="D4" s="6" t="s">
        <v>54</v>
      </c>
      <c r="E4" s="6" t="s">
        <v>55</v>
      </c>
      <c r="F4" s="1" t="s">
        <v>4</v>
      </c>
      <c r="G4" s="7" t="s">
        <v>5</v>
      </c>
      <c r="H4" s="1" t="s">
        <v>4</v>
      </c>
      <c r="I4" s="7" t="s">
        <v>5</v>
      </c>
    </row>
    <row r="5" spans="1:9" ht="96.6" customHeight="1" thickBot="1" x14ac:dyDescent="0.3">
      <c r="A5" s="8" t="s">
        <v>50</v>
      </c>
      <c r="B5" s="93" t="s">
        <v>51</v>
      </c>
      <c r="C5" s="94"/>
      <c r="D5" s="2">
        <v>0.1</v>
      </c>
      <c r="E5" s="2">
        <v>0.1</v>
      </c>
      <c r="F5" s="40"/>
      <c r="G5" s="3"/>
      <c r="H5" s="5" t="s">
        <v>25</v>
      </c>
      <c r="I5" s="3">
        <v>0</v>
      </c>
    </row>
    <row r="6" spans="1:9" ht="108.6" customHeight="1" thickBot="1" x14ac:dyDescent="0.3">
      <c r="A6" s="8" t="s">
        <v>52</v>
      </c>
      <c r="B6" s="80" t="s">
        <v>53</v>
      </c>
      <c r="C6" s="81"/>
      <c r="D6" s="51">
        <v>0</v>
      </c>
      <c r="E6" s="2">
        <v>0.1</v>
      </c>
      <c r="F6" s="5"/>
      <c r="G6" s="3"/>
      <c r="H6" s="5"/>
      <c r="I6" s="3">
        <v>0</v>
      </c>
    </row>
    <row r="7" spans="1:9" ht="108.6" customHeight="1" thickBot="1" x14ac:dyDescent="0.3">
      <c r="A7" s="8" t="s">
        <v>56</v>
      </c>
      <c r="B7" s="80" t="s">
        <v>59</v>
      </c>
      <c r="C7" s="81"/>
      <c r="D7" s="2">
        <v>0.05</v>
      </c>
      <c r="E7" s="2">
        <v>0.05</v>
      </c>
      <c r="F7" s="5"/>
      <c r="G7" s="3"/>
      <c r="H7" s="5"/>
      <c r="I7" s="3"/>
    </row>
    <row r="8" spans="1:9" ht="108.6" customHeight="1" thickBot="1" x14ac:dyDescent="0.3">
      <c r="A8" s="8" t="s">
        <v>57</v>
      </c>
      <c r="B8" s="80" t="s">
        <v>60</v>
      </c>
      <c r="C8" s="81"/>
      <c r="D8" s="2">
        <v>0.1</v>
      </c>
      <c r="E8" s="2">
        <v>0.1</v>
      </c>
      <c r="F8" s="5"/>
      <c r="G8" s="3"/>
      <c r="H8" s="5"/>
      <c r="I8" s="3"/>
    </row>
    <row r="9" spans="1:9" ht="108.6" customHeight="1" thickBot="1" x14ac:dyDescent="0.3">
      <c r="A9" s="8" t="s">
        <v>61</v>
      </c>
      <c r="B9" s="80" t="s">
        <v>62</v>
      </c>
      <c r="C9" s="81"/>
      <c r="D9" s="2">
        <v>0.3</v>
      </c>
      <c r="E9" s="2">
        <v>0.3</v>
      </c>
      <c r="F9" s="5"/>
      <c r="G9" s="3"/>
      <c r="H9" s="5"/>
      <c r="I9" s="3"/>
    </row>
    <row r="10" spans="1:9" ht="108.6" customHeight="1" thickBot="1" x14ac:dyDescent="0.3">
      <c r="A10" s="8" t="s">
        <v>58</v>
      </c>
      <c r="B10" s="80" t="s">
        <v>64</v>
      </c>
      <c r="C10" s="81"/>
      <c r="D10" s="2">
        <v>0.1</v>
      </c>
      <c r="E10" s="51">
        <v>0</v>
      </c>
      <c r="F10" s="5"/>
      <c r="G10" s="3"/>
      <c r="H10" s="5"/>
      <c r="I10" s="3"/>
    </row>
    <row r="11" spans="1:9" ht="108.6" customHeight="1" thickBot="1" x14ac:dyDescent="0.3">
      <c r="A11" s="8" t="s">
        <v>63</v>
      </c>
      <c r="B11" s="80" t="s">
        <v>29</v>
      </c>
      <c r="C11" s="81"/>
      <c r="D11" s="2">
        <v>0.35</v>
      </c>
      <c r="E11" s="2">
        <v>0.35</v>
      </c>
      <c r="F11" s="5"/>
      <c r="G11" s="3"/>
      <c r="H11" s="5"/>
      <c r="I11" s="3"/>
    </row>
    <row r="12" spans="1:9" ht="21.6" thickBot="1" x14ac:dyDescent="0.3">
      <c r="A12" s="82" t="s">
        <v>6</v>
      </c>
      <c r="B12" s="83"/>
      <c r="C12" s="84"/>
      <c r="D12" s="4">
        <f>SUM(D5:D11)</f>
        <v>1</v>
      </c>
      <c r="E12" s="4">
        <f>SUM(E5:E11)</f>
        <v>0.99999999999999989</v>
      </c>
      <c r="F12" s="78">
        <f>SUM(G5:G11)</f>
        <v>0</v>
      </c>
      <c r="G12" s="79"/>
      <c r="H12" s="78" t="e">
        <f>IF(#REF!="V",(SUM(I5:I6)+#REF!*(25/35)+#REF!),SUM(I5:I11))</f>
        <v>#REF!</v>
      </c>
      <c r="I12" s="79"/>
    </row>
  </sheetData>
  <mergeCells count="19">
    <mergeCell ref="B5:C5"/>
    <mergeCell ref="B6:C6"/>
    <mergeCell ref="B9:C9"/>
    <mergeCell ref="B10:C10"/>
    <mergeCell ref="H12:I12"/>
    <mergeCell ref="B7:C7"/>
    <mergeCell ref="B11:C11"/>
    <mergeCell ref="B8:C8"/>
    <mergeCell ref="A12:C12"/>
    <mergeCell ref="F12:G12"/>
    <mergeCell ref="D2:E2"/>
    <mergeCell ref="D1:E1"/>
    <mergeCell ref="D3:E3"/>
    <mergeCell ref="A1:A4"/>
    <mergeCell ref="H1:I1"/>
    <mergeCell ref="H2:I2"/>
    <mergeCell ref="B1:C4"/>
    <mergeCell ref="F1:G1"/>
    <mergeCell ref="F2:G2"/>
  </mergeCells>
  <phoneticPr fontId="11" type="noConversion"/>
  <pageMargins left="3.937007874015748E-2" right="3.937007874015748E-2" top="3.937007874015748E-2" bottom="3.937007874015748E-2" header="3.937007874015748E-2" footer="3.937007874015748E-2"/>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F3725-9F91-41ED-9F72-50C247F8EEB5}">
  <dimension ref="A1"/>
  <sheetViews>
    <sheetView rightToLeft="1" workbookViewId="0"/>
  </sheetViews>
  <sheetFormatPr defaultRowHeight="13.8" x14ac:dyDescent="0.25"/>
  <cols>
    <col min="1" max="1" width="62" customWidth="1"/>
  </cols>
  <sheetData>
    <row r="1" spans="1:1" ht="31.2" x14ac:dyDescent="0.25">
      <c r="A1" s="21"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5</vt:i4>
      </vt:variant>
    </vt:vector>
  </HeadingPairs>
  <TitlesOfParts>
    <vt:vector size="8" baseType="lpstr">
      <vt:lpstr>תנאי סף</vt:lpstr>
      <vt:lpstr>איכות - קהילת מחנכים</vt:lpstr>
      <vt:lpstr>Sheet1</vt:lpstr>
      <vt:lpstr>'תנאי סף'!_26in1rg</vt:lpstr>
      <vt:lpstr>'תנאי סף'!_Ref179538436</vt:lpstr>
      <vt:lpstr>'תנאי סף'!_Ref297537502</vt:lpstr>
      <vt:lpstr>'תנאי סף'!_Ref299614156</vt:lpstr>
      <vt:lpstr>'תנאי סף'!_Ref373241086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Itay</cp:lastModifiedBy>
  <cp:lastPrinted>2019-05-13T12:16:01Z</cp:lastPrinted>
  <dcterms:created xsi:type="dcterms:W3CDTF">2018-07-31T14:12:37Z</dcterms:created>
  <dcterms:modified xsi:type="dcterms:W3CDTF">2023-08-28T12:50:43Z</dcterms:modified>
</cp:coreProperties>
</file>